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1b4f164b6b44ecc/Suntrans New Energy/Suntrans Product Information/Datasheet of Ground and Carport Mounting System/001-Ground Mounting System/Aluminum Ground Mounting System/04-地面11958/"/>
    </mc:Choice>
  </mc:AlternateContent>
  <xr:revisionPtr revIDLastSave="1" documentId="8_{FC4EBAE3-13A8-4EB5-9D33-35BF387816DD}" xr6:coauthVersionLast="47" xr6:coauthVersionMax="47" xr10:uidLastSave="{D2EF1754-91A6-4173-8BAA-9F28781B82DA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10" i="1"/>
  <c r="H31" i="1" s="1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30" i="1" s="1"/>
  <c r="H32" i="1" l="1"/>
</calcChain>
</file>

<file path=xl/sharedStrings.xml><?xml version="1.0" encoding="utf-8"?>
<sst xmlns="http://schemas.openxmlformats.org/spreadsheetml/2006/main" count="86" uniqueCount="68">
  <si>
    <r>
      <rPr>
        <b/>
        <sz val="11"/>
        <rFont val="Times New Roman"/>
        <family val="1"/>
      </rPr>
      <t xml:space="preserve">Xiamen Suntrans New Energy Technology Co.,Ltd. </t>
    </r>
    <r>
      <rPr>
        <sz val="11"/>
        <rFont val="Times New Roman"/>
        <family val="1"/>
      </rPr>
      <t>Website: www.suntransenergy.com
ADD:Unit 1403A, 167 Tapudong Road, Siming District, Xiamen361008, China.  Tel:+86-592-5633966.</t>
    </r>
  </si>
  <si>
    <r>
      <rPr>
        <sz val="12"/>
        <rFont val="Times New Roman"/>
        <family val="1"/>
      </rPr>
      <t>To</t>
    </r>
    <r>
      <rPr>
        <sz val="12"/>
        <rFont val="宋体"/>
        <family val="3"/>
        <charset val="134"/>
      </rPr>
      <t>：</t>
    </r>
  </si>
  <si>
    <t>Offer No.</t>
  </si>
  <si>
    <r>
      <rPr>
        <sz val="12"/>
        <rFont val="Times New Roman"/>
        <family val="1"/>
      </rPr>
      <t>Date</t>
    </r>
    <r>
      <rPr>
        <sz val="12"/>
        <rFont val="宋体"/>
        <family val="3"/>
        <charset val="134"/>
      </rPr>
      <t>：</t>
    </r>
  </si>
  <si>
    <t>A, DESCRIPTION of PROJECT:</t>
  </si>
  <si>
    <t>Panel Dimension(mm):</t>
  </si>
  <si>
    <t>2278*1134*35mm</t>
  </si>
  <si>
    <t>Unit Power(w):</t>
  </si>
  <si>
    <t xml:space="preserve">PV Layout: </t>
  </si>
  <si>
    <t>Wind Speed:</t>
  </si>
  <si>
    <t>25 m/s</t>
  </si>
  <si>
    <t xml:space="preserve">Tilt Angle: </t>
  </si>
  <si>
    <t>Panel Orientation:</t>
  </si>
  <si>
    <t>0.7KN/M2</t>
  </si>
  <si>
    <t>Total Watts:</t>
  </si>
  <si>
    <t>Bill of Material</t>
  </si>
  <si>
    <t>No.</t>
  </si>
  <si>
    <t>Description</t>
  </si>
  <si>
    <t>Length</t>
  </si>
  <si>
    <t>Picture</t>
  </si>
  <si>
    <t>Material</t>
  </si>
  <si>
    <t>mm</t>
  </si>
  <si>
    <t>Silver Anodized</t>
  </si>
  <si>
    <t>Unit Price</t>
  </si>
  <si>
    <t>QTY-Set</t>
  </si>
  <si>
    <t>Total</t>
  </si>
  <si>
    <t>01</t>
  </si>
  <si>
    <t>Support Rack</t>
  </si>
  <si>
    <t>SUS304&amp;
AL-6005-T5</t>
  </si>
  <si>
    <t>02</t>
  </si>
  <si>
    <t>Rail Clamp</t>
  </si>
  <si>
    <t>03</t>
  </si>
  <si>
    <t>Inter Clamp/35</t>
  </si>
  <si>
    <t>04</t>
  </si>
  <si>
    <t>End Clamp/35</t>
  </si>
  <si>
    <t>05</t>
  </si>
  <si>
    <t>Rail Splice Kit</t>
  </si>
  <si>
    <t>06</t>
  </si>
  <si>
    <t>Rail</t>
  </si>
  <si>
    <t>AL-6005-T5</t>
  </si>
  <si>
    <t>07</t>
  </si>
  <si>
    <t>08</t>
  </si>
  <si>
    <t>09</t>
  </si>
  <si>
    <t>10</t>
  </si>
  <si>
    <t>11</t>
  </si>
  <si>
    <t>Back Support</t>
  </si>
  <si>
    <t>12</t>
  </si>
  <si>
    <t>13</t>
  </si>
  <si>
    <t>Bolt  M8*75</t>
  </si>
  <si>
    <t>/</t>
  </si>
  <si>
    <t>SUS304</t>
  </si>
  <si>
    <t>14</t>
  </si>
  <si>
    <t>Bolt  M12*40</t>
  </si>
  <si>
    <t>15</t>
  </si>
  <si>
    <t>Ground screw</t>
  </si>
  <si>
    <t>Q235B</t>
  </si>
  <si>
    <t>Loading:</t>
    <phoneticPr fontId="12" type="noConversion"/>
  </si>
  <si>
    <t>10x 40F Con</t>
    <phoneticPr fontId="12" type="noConversion"/>
  </si>
  <si>
    <t>28-02-2023</t>
    <phoneticPr fontId="12" type="noConversion"/>
  </si>
  <si>
    <r>
      <t>Pcs Panel</t>
    </r>
    <r>
      <rPr>
        <sz val="12"/>
        <rFont val="宋体"/>
        <family val="3"/>
        <charset val="134"/>
      </rPr>
      <t>：</t>
    </r>
  </si>
  <si>
    <r>
      <t>Snow Load</t>
    </r>
    <r>
      <rPr>
        <sz val="12"/>
        <rFont val="宋体"/>
        <family val="3"/>
        <charset val="134"/>
      </rPr>
      <t>：</t>
    </r>
  </si>
  <si>
    <t>Portrait</t>
    <phoneticPr fontId="12" type="noConversion"/>
  </si>
  <si>
    <t>2*14*2, 2*16*3,
2*17*3, 2*19*308;</t>
    <phoneticPr fontId="12" type="noConversion"/>
  </si>
  <si>
    <t>15°</t>
    <phoneticPr fontId="12" type="noConversion"/>
  </si>
  <si>
    <t>Price/Watt:</t>
    <phoneticPr fontId="12" type="noConversion"/>
  </si>
  <si>
    <t>FOB XIAMEN PORT BY USD</t>
    <phoneticPr fontId="12" type="noConversion"/>
  </si>
  <si>
    <t>ST20230228-01</t>
    <phoneticPr fontId="12" type="noConversion"/>
  </si>
  <si>
    <t xml:space="preserve">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</si>
</sst>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[Red]\(\$#,##0\)"/>
    <numFmt numFmtId="165" formatCode="\$#,##0.00_);[Red]\(\$#,##0.00\)"/>
    <numFmt numFmtId="166" formatCode="#&quot;w&quot;"/>
    <numFmt numFmtId="167" formatCode="0.00_ "/>
    <numFmt numFmtId="168" formatCode="#,##0_);[Red]\(#,##0\)"/>
    <numFmt numFmtId="169" formatCode="0_);[Red]\(0\)"/>
    <numFmt numFmtId="170" formatCode="\$#,##0.000_);[Red]\(\$#,##0.000\)"/>
  </numFmts>
  <fonts count="13">
    <font>
      <sz val="12"/>
      <name val="宋体"/>
      <charset val="134"/>
    </font>
    <font>
      <sz val="10"/>
      <name val="Verdana"/>
      <family val="2"/>
    </font>
    <font>
      <sz val="10.5"/>
      <name val="Arial"/>
      <family val="2"/>
    </font>
    <font>
      <sz val="10.5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/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167" fontId="5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168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69" fontId="4" fillId="0" borderId="3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</cellXfs>
  <cellStyles count="2">
    <cellStyle name="Normal" xfId="0" builtinId="0"/>
    <cellStyle name="常规_Sheet1" xfId="1" xr:uid="{00000000-0005-0000-0000-000031000000}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412750</xdr:colOff>
      <xdr:row>0</xdr:row>
      <xdr:rowOff>700225</xdr:rowOff>
    </xdr:to>
    <xdr:pic>
      <xdr:nvPicPr>
        <xdr:cNvPr id="24" name="图片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"/>
          <a:ext cx="2111375" cy="700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114935</xdr:colOff>
      <xdr:row>25</xdr:row>
      <xdr:rowOff>50800</xdr:rowOff>
    </xdr:from>
    <xdr:to>
      <xdr:col>3</xdr:col>
      <xdr:colOff>715010</xdr:colOff>
      <xdr:row>25</xdr:row>
      <xdr:rowOff>488950</xdr:rowOff>
    </xdr:to>
    <xdr:pic>
      <xdr:nvPicPr>
        <xdr:cNvPr id="11" name="图片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0010" y="10373360"/>
          <a:ext cx="600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114935</xdr:colOff>
      <xdr:row>24</xdr:row>
      <xdr:rowOff>50800</xdr:rowOff>
    </xdr:from>
    <xdr:to>
      <xdr:col>3</xdr:col>
      <xdr:colOff>715010</xdr:colOff>
      <xdr:row>24</xdr:row>
      <xdr:rowOff>488950</xdr:rowOff>
    </xdr:to>
    <xdr:pic>
      <xdr:nvPicPr>
        <xdr:cNvPr id="2" name="图片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0010" y="9868535"/>
          <a:ext cx="600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137795</xdr:colOff>
      <xdr:row>26</xdr:row>
      <xdr:rowOff>65405</xdr:rowOff>
    </xdr:from>
    <xdr:to>
      <xdr:col>3</xdr:col>
      <xdr:colOff>693176</xdr:colOff>
      <xdr:row>26</xdr:row>
      <xdr:rowOff>452489</xdr:rowOff>
    </xdr:to>
    <xdr:pic>
      <xdr:nvPicPr>
        <xdr:cNvPr id="14" name="图片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42870" y="10892790"/>
          <a:ext cx="55499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156845</xdr:colOff>
      <xdr:row>27</xdr:row>
      <xdr:rowOff>46355</xdr:rowOff>
    </xdr:from>
    <xdr:to>
      <xdr:col>3</xdr:col>
      <xdr:colOff>673100</xdr:colOff>
      <xdr:row>27</xdr:row>
      <xdr:rowOff>459105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1920" y="11388090"/>
          <a:ext cx="516255" cy="412750"/>
        </a:xfrm>
        <a:prstGeom prst="rect">
          <a:avLst/>
        </a:prstGeom>
      </xdr:spPr>
    </xdr:pic>
    <xdr:clientData/>
  </xdr:twoCellAnchor>
  <xdr:twoCellAnchor>
    <xdr:from>
      <xdr:col>3</xdr:col>
      <xdr:colOff>126365</xdr:colOff>
      <xdr:row>15</xdr:row>
      <xdr:rowOff>40005</xdr:rowOff>
    </xdr:from>
    <xdr:to>
      <xdr:col>3</xdr:col>
      <xdr:colOff>704215</xdr:colOff>
      <xdr:row>15</xdr:row>
      <xdr:rowOff>468630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31440" y="5133340"/>
          <a:ext cx="5778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99060</xdr:colOff>
      <xdr:row>28</xdr:row>
      <xdr:rowOff>61595</xdr:rowOff>
    </xdr:from>
    <xdr:to>
      <xdr:col>3</xdr:col>
      <xdr:colOff>730885</xdr:colOff>
      <xdr:row>28</xdr:row>
      <xdr:rowOff>457200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04135" y="11917680"/>
          <a:ext cx="631825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113665</xdr:colOff>
      <xdr:row>18</xdr:row>
      <xdr:rowOff>60960</xdr:rowOff>
    </xdr:from>
    <xdr:to>
      <xdr:col>3</xdr:col>
      <xdr:colOff>716915</xdr:colOff>
      <xdr:row>18</xdr:row>
      <xdr:rowOff>441960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18740" y="6792595"/>
          <a:ext cx="603250" cy="381000"/>
        </a:xfrm>
        <a:prstGeom prst="rect">
          <a:avLst/>
        </a:prstGeom>
      </xdr:spPr>
    </xdr:pic>
    <xdr:clientData/>
  </xdr:twoCellAnchor>
  <xdr:twoCellAnchor>
    <xdr:from>
      <xdr:col>3</xdr:col>
      <xdr:colOff>202565</xdr:colOff>
      <xdr:row>17</xdr:row>
      <xdr:rowOff>51435</xdr:rowOff>
    </xdr:from>
    <xdr:to>
      <xdr:col>3</xdr:col>
      <xdr:colOff>627380</xdr:colOff>
      <xdr:row>17</xdr:row>
      <xdr:rowOff>526415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07640" y="6230620"/>
          <a:ext cx="42481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156845</xdr:colOff>
      <xdr:row>16</xdr:row>
      <xdr:rowOff>36830</xdr:rowOff>
    </xdr:from>
    <xdr:to>
      <xdr:col>3</xdr:col>
      <xdr:colOff>673735</xdr:colOff>
      <xdr:row>16</xdr:row>
      <xdr:rowOff>521335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61920" y="5663565"/>
          <a:ext cx="5168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179070</xdr:colOff>
      <xdr:row>19</xdr:row>
      <xdr:rowOff>30480</xdr:rowOff>
    </xdr:from>
    <xdr:to>
      <xdr:col>3</xdr:col>
      <xdr:colOff>651510</xdr:colOff>
      <xdr:row>19</xdr:row>
      <xdr:rowOff>476885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84145" y="7276465"/>
          <a:ext cx="472440" cy="446405"/>
        </a:xfrm>
        <a:prstGeom prst="rect">
          <a:avLst/>
        </a:prstGeom>
      </xdr:spPr>
    </xdr:pic>
    <xdr:clientData/>
  </xdr:twoCellAnchor>
  <xdr:twoCellAnchor>
    <xdr:from>
      <xdr:col>3</xdr:col>
      <xdr:colOff>179070</xdr:colOff>
      <xdr:row>22</xdr:row>
      <xdr:rowOff>30480</xdr:rowOff>
    </xdr:from>
    <xdr:to>
      <xdr:col>3</xdr:col>
      <xdr:colOff>651510</xdr:colOff>
      <xdr:row>22</xdr:row>
      <xdr:rowOff>476885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84145" y="8819515"/>
          <a:ext cx="472440" cy="446405"/>
        </a:xfrm>
        <a:prstGeom prst="rect">
          <a:avLst/>
        </a:prstGeom>
      </xdr:spPr>
    </xdr:pic>
    <xdr:clientData/>
  </xdr:twoCellAnchor>
  <xdr:twoCellAnchor>
    <xdr:from>
      <xdr:col>3</xdr:col>
      <xdr:colOff>179070</xdr:colOff>
      <xdr:row>23</xdr:row>
      <xdr:rowOff>30480</xdr:rowOff>
    </xdr:from>
    <xdr:to>
      <xdr:col>3</xdr:col>
      <xdr:colOff>651510</xdr:colOff>
      <xdr:row>23</xdr:row>
      <xdr:rowOff>476885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84145" y="9333865"/>
          <a:ext cx="472440" cy="446405"/>
        </a:xfrm>
        <a:prstGeom prst="rect">
          <a:avLst/>
        </a:prstGeom>
      </xdr:spPr>
    </xdr:pic>
    <xdr:clientData/>
  </xdr:twoCellAnchor>
  <xdr:twoCellAnchor>
    <xdr:from>
      <xdr:col>3</xdr:col>
      <xdr:colOff>179070</xdr:colOff>
      <xdr:row>20</xdr:row>
      <xdr:rowOff>30480</xdr:rowOff>
    </xdr:from>
    <xdr:to>
      <xdr:col>3</xdr:col>
      <xdr:colOff>651510</xdr:colOff>
      <xdr:row>20</xdr:row>
      <xdr:rowOff>476885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84145" y="7790815"/>
          <a:ext cx="472440" cy="446405"/>
        </a:xfrm>
        <a:prstGeom prst="rect">
          <a:avLst/>
        </a:prstGeom>
      </xdr:spPr>
    </xdr:pic>
    <xdr:clientData/>
  </xdr:twoCellAnchor>
  <xdr:twoCellAnchor>
    <xdr:from>
      <xdr:col>3</xdr:col>
      <xdr:colOff>179070</xdr:colOff>
      <xdr:row>21</xdr:row>
      <xdr:rowOff>30480</xdr:rowOff>
    </xdr:from>
    <xdr:to>
      <xdr:col>3</xdr:col>
      <xdr:colOff>651510</xdr:colOff>
      <xdr:row>21</xdr:row>
      <xdr:rowOff>476885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84145" y="8305165"/>
          <a:ext cx="472440" cy="446405"/>
        </a:xfrm>
        <a:prstGeom prst="rect">
          <a:avLst/>
        </a:prstGeom>
      </xdr:spPr>
    </xdr:pic>
    <xdr:clientData/>
  </xdr:twoCellAnchor>
  <xdr:twoCellAnchor>
    <xdr:from>
      <xdr:col>3</xdr:col>
      <xdr:colOff>174625</xdr:colOff>
      <xdr:row>14</xdr:row>
      <xdr:rowOff>44450</xdr:rowOff>
    </xdr:from>
    <xdr:to>
      <xdr:col>3</xdr:col>
      <xdr:colOff>648970</xdr:colOff>
      <xdr:row>14</xdr:row>
      <xdr:rowOff>520700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79700" y="4566285"/>
          <a:ext cx="474345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="130" zoomScaleNormal="130" zoomScaleSheetLayoutView="130" workbookViewId="0">
      <selection activeCell="A3" sqref="A3:H3"/>
    </sheetView>
  </sheetViews>
  <sheetFormatPr defaultColWidth="9" defaultRowHeight="15.6"/>
  <cols>
    <col min="1" max="1" width="6.59765625" customWidth="1"/>
    <col min="2" max="2" width="15.59765625" customWidth="1"/>
    <col min="3" max="4" width="10.59765625" customWidth="1"/>
    <col min="5" max="5" width="12.8984375" customWidth="1"/>
    <col min="6" max="7" width="10.59765625" customWidth="1"/>
    <col min="8" max="8" width="14.3984375" customWidth="1"/>
    <col min="10" max="10" width="12.59765625"/>
  </cols>
  <sheetData>
    <row r="1" spans="1:8" ht="86.1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8" ht="8.25" customHeight="1">
      <c r="A2" s="6"/>
      <c r="B2" s="6"/>
      <c r="C2" s="6"/>
      <c r="D2" s="6"/>
      <c r="E2" s="6"/>
      <c r="F2" s="6"/>
      <c r="G2" s="6"/>
      <c r="H2" s="6"/>
    </row>
    <row r="3" spans="1:8" s="1" customFormat="1" ht="36" customHeight="1">
      <c r="A3" s="27" t="s">
        <v>67</v>
      </c>
      <c r="B3" s="27"/>
      <c r="C3" s="27"/>
      <c r="D3" s="27"/>
      <c r="E3" s="27"/>
      <c r="F3" s="27"/>
      <c r="G3" s="27"/>
      <c r="H3" s="27"/>
    </row>
    <row r="4" spans="1:8" s="1" customFormat="1" ht="21" customHeight="1">
      <c r="A4" s="38" t="s">
        <v>1</v>
      </c>
      <c r="B4" s="28"/>
      <c r="C4" s="28"/>
      <c r="D4" s="28"/>
      <c r="E4" s="28"/>
      <c r="F4" s="7"/>
      <c r="G4" s="8" t="s">
        <v>2</v>
      </c>
      <c r="H4" s="9" t="s">
        <v>66</v>
      </c>
    </row>
    <row r="5" spans="1:8" s="1" customFormat="1" ht="29.25" customHeight="1">
      <c r="A5" s="39"/>
      <c r="B5" s="28"/>
      <c r="C5" s="28"/>
      <c r="D5" s="28"/>
      <c r="E5" s="28"/>
      <c r="F5" s="7"/>
      <c r="G5" s="8" t="s">
        <v>3</v>
      </c>
      <c r="H5" s="9" t="s">
        <v>58</v>
      </c>
    </row>
    <row r="6" spans="1:8" s="1" customFormat="1" ht="12" customHeight="1">
      <c r="A6" s="29"/>
      <c r="B6" s="29"/>
      <c r="C6" s="29"/>
      <c r="D6" s="29"/>
      <c r="E6" s="29"/>
      <c r="F6" s="29"/>
      <c r="G6" s="29"/>
      <c r="H6" s="29"/>
    </row>
    <row r="7" spans="1:8" s="2" customFormat="1" ht="21" customHeight="1">
      <c r="A7" s="33" t="s">
        <v>4</v>
      </c>
      <c r="B7" s="33"/>
      <c r="C7" s="33"/>
      <c r="D7" s="33"/>
      <c r="E7" s="33"/>
      <c r="F7" s="33"/>
      <c r="G7" s="33"/>
      <c r="H7" s="33"/>
    </row>
    <row r="8" spans="1:8" s="2" customFormat="1" ht="21" customHeight="1">
      <c r="A8" s="34" t="s">
        <v>5</v>
      </c>
      <c r="B8" s="34"/>
      <c r="C8" s="35" t="s">
        <v>6</v>
      </c>
      <c r="D8" s="36"/>
      <c r="E8" s="11" t="s">
        <v>7</v>
      </c>
      <c r="F8" s="10">
        <v>550</v>
      </c>
      <c r="G8" s="11" t="s">
        <v>59</v>
      </c>
      <c r="H8" s="10">
        <v>11958</v>
      </c>
    </row>
    <row r="9" spans="1:8" s="2" customFormat="1" ht="36" customHeight="1">
      <c r="A9" s="34" t="s">
        <v>8</v>
      </c>
      <c r="B9" s="34"/>
      <c r="C9" s="37" t="s">
        <v>62</v>
      </c>
      <c r="D9" s="36"/>
      <c r="E9" s="11" t="s">
        <v>9</v>
      </c>
      <c r="F9" s="11" t="s">
        <v>10</v>
      </c>
      <c r="G9" s="12" t="s">
        <v>11</v>
      </c>
      <c r="H9" s="10" t="s">
        <v>63</v>
      </c>
    </row>
    <row r="10" spans="1:8" s="2" customFormat="1" ht="21" customHeight="1">
      <c r="A10" s="34" t="s">
        <v>12</v>
      </c>
      <c r="B10" s="34"/>
      <c r="C10" s="35" t="s">
        <v>61</v>
      </c>
      <c r="D10" s="36"/>
      <c r="E10" s="13" t="s">
        <v>60</v>
      </c>
      <c r="F10" s="11" t="s">
        <v>13</v>
      </c>
      <c r="G10" s="13" t="s">
        <v>14</v>
      </c>
      <c r="H10" s="12">
        <f>H8*F8</f>
        <v>6576900</v>
      </c>
    </row>
    <row r="11" spans="1:8" s="2" customFormat="1" ht="8.25" customHeight="1">
      <c r="A11" s="30"/>
      <c r="B11" s="30"/>
      <c r="C11" s="30"/>
      <c r="D11" s="30"/>
      <c r="E11" s="30"/>
      <c r="F11" s="30"/>
      <c r="G11" s="30"/>
      <c r="H11" s="30"/>
    </row>
    <row r="12" spans="1:8" s="2" customFormat="1" ht="25.05" customHeight="1">
      <c r="A12" s="31" t="s">
        <v>15</v>
      </c>
      <c r="B12" s="31"/>
      <c r="C12" s="31"/>
      <c r="D12" s="31"/>
      <c r="E12" s="31"/>
      <c r="F12" s="31"/>
      <c r="G12" s="31"/>
      <c r="H12" s="31"/>
    </row>
    <row r="13" spans="1:8" s="2" customFormat="1" ht="21" customHeight="1">
      <c r="A13" s="40" t="s">
        <v>16</v>
      </c>
      <c r="B13" s="41" t="s">
        <v>17</v>
      </c>
      <c r="C13" s="14" t="s">
        <v>18</v>
      </c>
      <c r="D13" s="42" t="s">
        <v>19</v>
      </c>
      <c r="E13" s="14" t="s">
        <v>20</v>
      </c>
      <c r="F13" s="32" t="s">
        <v>65</v>
      </c>
      <c r="G13" s="32"/>
      <c r="H13" s="32"/>
    </row>
    <row r="14" spans="1:8" s="3" customFormat="1" ht="21" customHeight="1">
      <c r="A14" s="40"/>
      <c r="B14" s="41"/>
      <c r="C14" s="14" t="s">
        <v>21</v>
      </c>
      <c r="D14" s="43"/>
      <c r="E14" s="14" t="s">
        <v>22</v>
      </c>
      <c r="F14" s="14" t="s">
        <v>23</v>
      </c>
      <c r="G14" s="14" t="s">
        <v>24</v>
      </c>
      <c r="H14" s="14" t="s">
        <v>25</v>
      </c>
    </row>
    <row r="15" spans="1:8" s="3" customFormat="1" ht="45" customHeight="1">
      <c r="A15" s="15" t="s">
        <v>26</v>
      </c>
      <c r="B15" s="16" t="s">
        <v>27</v>
      </c>
      <c r="C15" s="17">
        <v>3600</v>
      </c>
      <c r="D15" s="16"/>
      <c r="E15" s="18" t="s">
        <v>28</v>
      </c>
      <c r="F15" s="23"/>
      <c r="G15" s="16">
        <v>2220</v>
      </c>
      <c r="H15" s="24">
        <f t="shared" ref="H15:H18" si="0">F15*G15</f>
        <v>0</v>
      </c>
    </row>
    <row r="16" spans="1:8" s="3" customFormat="1" ht="42" customHeight="1">
      <c r="A16" s="15" t="s">
        <v>29</v>
      </c>
      <c r="B16" s="8" t="s">
        <v>30</v>
      </c>
      <c r="C16" s="19">
        <v>50</v>
      </c>
      <c r="D16" s="20"/>
      <c r="E16" s="18" t="s">
        <v>28</v>
      </c>
      <c r="F16" s="23"/>
      <c r="G16" s="16">
        <v>17800</v>
      </c>
      <c r="H16" s="24">
        <f t="shared" si="0"/>
        <v>0</v>
      </c>
    </row>
    <row r="17" spans="1:8" s="3" customFormat="1" ht="43.5" customHeight="1">
      <c r="A17" s="15" t="s">
        <v>31</v>
      </c>
      <c r="B17" s="8" t="s">
        <v>32</v>
      </c>
      <c r="C17" s="19">
        <v>40</v>
      </c>
      <c r="D17" s="20"/>
      <c r="E17" s="18" t="s">
        <v>28</v>
      </c>
      <c r="F17" s="23"/>
      <c r="G17" s="16">
        <v>22800</v>
      </c>
      <c r="H17" s="24">
        <f t="shared" si="0"/>
        <v>0</v>
      </c>
    </row>
    <row r="18" spans="1:8" s="3" customFormat="1" ht="43.5" customHeight="1">
      <c r="A18" s="15" t="s">
        <v>33</v>
      </c>
      <c r="B18" s="8" t="s">
        <v>34</v>
      </c>
      <c r="C18" s="19">
        <v>40</v>
      </c>
      <c r="D18" s="20"/>
      <c r="E18" s="18" t="s">
        <v>28</v>
      </c>
      <c r="F18" s="23"/>
      <c r="G18" s="16">
        <v>2550</v>
      </c>
      <c r="H18" s="24">
        <f t="shared" si="0"/>
        <v>0</v>
      </c>
    </row>
    <row r="19" spans="1:8" s="3" customFormat="1" ht="40.5" customHeight="1">
      <c r="A19" s="15" t="s">
        <v>35</v>
      </c>
      <c r="B19" s="8" t="s">
        <v>36</v>
      </c>
      <c r="C19" s="19">
        <v>300</v>
      </c>
      <c r="D19" s="20"/>
      <c r="E19" s="18" t="s">
        <v>28</v>
      </c>
      <c r="F19" s="23"/>
      <c r="G19" s="16">
        <v>6320</v>
      </c>
      <c r="H19" s="24">
        <f t="shared" ref="H19:H29" si="1">F19*G19</f>
        <v>0</v>
      </c>
    </row>
    <row r="20" spans="1:8" s="3" customFormat="1" ht="40.5" customHeight="1">
      <c r="A20" s="15" t="s">
        <v>37</v>
      </c>
      <c r="B20" s="8" t="s">
        <v>38</v>
      </c>
      <c r="C20" s="19">
        <v>3100</v>
      </c>
      <c r="D20" s="20"/>
      <c r="E20" s="18" t="s">
        <v>39</v>
      </c>
      <c r="F20" s="23"/>
      <c r="G20" s="16">
        <v>72</v>
      </c>
      <c r="H20" s="24">
        <f t="shared" si="1"/>
        <v>0</v>
      </c>
    </row>
    <row r="21" spans="1:8" s="3" customFormat="1" ht="40.5" customHeight="1">
      <c r="A21" s="15" t="s">
        <v>40</v>
      </c>
      <c r="B21" s="8" t="s">
        <v>38</v>
      </c>
      <c r="C21" s="19">
        <v>3450</v>
      </c>
      <c r="D21" s="20"/>
      <c r="E21" s="18" t="s">
        <v>39</v>
      </c>
      <c r="F21" s="23"/>
      <c r="G21" s="16">
        <v>16</v>
      </c>
      <c r="H21" s="24">
        <f t="shared" si="1"/>
        <v>0</v>
      </c>
    </row>
    <row r="22" spans="1:8" s="3" customFormat="1" ht="40.5" customHeight="1">
      <c r="A22" s="15" t="s">
        <v>41</v>
      </c>
      <c r="B22" s="8" t="s">
        <v>38</v>
      </c>
      <c r="C22" s="19">
        <v>3500</v>
      </c>
      <c r="D22" s="20"/>
      <c r="E22" s="18" t="s">
        <v>39</v>
      </c>
      <c r="F22" s="23"/>
      <c r="G22" s="16">
        <v>4964</v>
      </c>
      <c r="H22" s="24">
        <f t="shared" si="1"/>
        <v>0</v>
      </c>
    </row>
    <row r="23" spans="1:8" s="3" customFormat="1" ht="40.5" customHeight="1">
      <c r="A23" s="15" t="s">
        <v>42</v>
      </c>
      <c r="B23" s="8" t="s">
        <v>38</v>
      </c>
      <c r="C23" s="19">
        <v>3650</v>
      </c>
      <c r="D23" s="20"/>
      <c r="E23" s="18" t="s">
        <v>39</v>
      </c>
      <c r="F23" s="23"/>
      <c r="G23" s="16">
        <v>24</v>
      </c>
      <c r="H23" s="24">
        <f t="shared" si="1"/>
        <v>0</v>
      </c>
    </row>
    <row r="24" spans="1:8" s="3" customFormat="1" ht="40.5" customHeight="1">
      <c r="A24" s="15" t="s">
        <v>43</v>
      </c>
      <c r="B24" s="8" t="s">
        <v>38</v>
      </c>
      <c r="C24" s="19">
        <v>4000</v>
      </c>
      <c r="D24" s="20"/>
      <c r="E24" s="18" t="s">
        <v>39</v>
      </c>
      <c r="F24" s="23"/>
      <c r="G24" s="16">
        <v>2510</v>
      </c>
      <c r="H24" s="24">
        <f t="shared" si="1"/>
        <v>0</v>
      </c>
    </row>
    <row r="25" spans="1:8" s="3" customFormat="1" ht="39.75" customHeight="1">
      <c r="A25" s="15" t="s">
        <v>44</v>
      </c>
      <c r="B25" s="8" t="s">
        <v>45</v>
      </c>
      <c r="C25" s="16">
        <v>3300</v>
      </c>
      <c r="D25" s="20"/>
      <c r="E25" s="18" t="s">
        <v>39</v>
      </c>
      <c r="F25" s="23"/>
      <c r="G25" s="16">
        <v>30</v>
      </c>
      <c r="H25" s="24">
        <f t="shared" si="1"/>
        <v>0</v>
      </c>
    </row>
    <row r="26" spans="1:8" s="3" customFormat="1" ht="39.75" customHeight="1">
      <c r="A26" s="15" t="s">
        <v>46</v>
      </c>
      <c r="B26" s="8" t="s">
        <v>45</v>
      </c>
      <c r="C26" s="16">
        <v>3685</v>
      </c>
      <c r="D26" s="20"/>
      <c r="E26" s="18" t="s">
        <v>39</v>
      </c>
      <c r="F26" s="23"/>
      <c r="G26" s="16">
        <v>1880</v>
      </c>
      <c r="H26" s="24">
        <f t="shared" si="1"/>
        <v>0</v>
      </c>
    </row>
    <row r="27" spans="1:8" s="3" customFormat="1" ht="40.5" customHeight="1">
      <c r="A27" s="15" t="s">
        <v>47</v>
      </c>
      <c r="B27" s="8" t="s">
        <v>48</v>
      </c>
      <c r="C27" s="16" t="s">
        <v>49</v>
      </c>
      <c r="D27" s="20"/>
      <c r="E27" s="18" t="s">
        <v>50</v>
      </c>
      <c r="F27" s="23"/>
      <c r="G27" s="16">
        <v>3850</v>
      </c>
      <c r="H27" s="24">
        <f t="shared" si="1"/>
        <v>0</v>
      </c>
    </row>
    <row r="28" spans="1:8" s="3" customFormat="1" ht="40.5" customHeight="1">
      <c r="A28" s="15" t="s">
        <v>51</v>
      </c>
      <c r="B28" s="8" t="s">
        <v>52</v>
      </c>
      <c r="C28" s="16" t="s">
        <v>49</v>
      </c>
      <c r="D28" s="20"/>
      <c r="E28" s="18" t="s">
        <v>50</v>
      </c>
      <c r="F28" s="23"/>
      <c r="G28" s="16">
        <v>8900</v>
      </c>
      <c r="H28" s="24">
        <f t="shared" si="1"/>
        <v>0</v>
      </c>
    </row>
    <row r="29" spans="1:8" s="3" customFormat="1" ht="40.5" customHeight="1">
      <c r="A29" s="15" t="s">
        <v>53</v>
      </c>
      <c r="B29" s="8" t="s">
        <v>54</v>
      </c>
      <c r="C29" s="16">
        <v>1600</v>
      </c>
      <c r="D29" s="20"/>
      <c r="E29" s="18" t="s">
        <v>55</v>
      </c>
      <c r="F29" s="23"/>
      <c r="G29" s="16">
        <v>4440</v>
      </c>
      <c r="H29" s="24">
        <f t="shared" si="1"/>
        <v>0</v>
      </c>
    </row>
    <row r="30" spans="1:8" s="4" customFormat="1" ht="33" customHeight="1">
      <c r="A30" s="28"/>
      <c r="B30" s="28"/>
      <c r="C30" s="28"/>
      <c r="D30" s="28"/>
      <c r="E30" s="28"/>
      <c r="F30" s="28"/>
      <c r="G30" s="21">
        <f>SUM(G15:G29)</f>
        <v>78376</v>
      </c>
      <c r="H30" s="24">
        <f>SUM(H15:H29)</f>
        <v>0</v>
      </c>
    </row>
    <row r="31" spans="1:8" s="5" customFormat="1" ht="21" customHeight="1">
      <c r="A31" s="44" t="s">
        <v>14</v>
      </c>
      <c r="B31" s="44"/>
      <c r="C31" s="44"/>
      <c r="D31" s="44"/>
      <c r="E31" s="44"/>
      <c r="F31" s="44"/>
      <c r="G31" s="44"/>
      <c r="H31" s="22">
        <f>H10</f>
        <v>6576900</v>
      </c>
    </row>
    <row r="32" spans="1:8" s="5" customFormat="1" ht="21" customHeight="1">
      <c r="A32" s="44" t="s">
        <v>64</v>
      </c>
      <c r="B32" s="44"/>
      <c r="C32" s="44"/>
      <c r="D32" s="44"/>
      <c r="E32" s="44"/>
      <c r="F32" s="44"/>
      <c r="G32" s="44"/>
      <c r="H32" s="25">
        <f>H30/H31</f>
        <v>0</v>
      </c>
    </row>
    <row r="33" spans="1:8" s="5" customFormat="1" ht="21" customHeight="1">
      <c r="A33" s="44" t="s">
        <v>56</v>
      </c>
      <c r="B33" s="44"/>
      <c r="C33" s="44"/>
      <c r="D33" s="44"/>
      <c r="E33" s="44"/>
      <c r="F33" s="44"/>
      <c r="G33" s="44"/>
      <c r="H33" s="16" t="s">
        <v>57</v>
      </c>
    </row>
  </sheetData>
  <mergeCells count="23">
    <mergeCell ref="A30:F30"/>
    <mergeCell ref="A31:G31"/>
    <mergeCell ref="A32:G32"/>
    <mergeCell ref="A33:G33"/>
    <mergeCell ref="A10:B10"/>
    <mergeCell ref="C10:D10"/>
    <mergeCell ref="A11:H11"/>
    <mergeCell ref="A12:H12"/>
    <mergeCell ref="F13:H13"/>
    <mergeCell ref="A7:H7"/>
    <mergeCell ref="A8:B8"/>
    <mergeCell ref="C8:D8"/>
    <mergeCell ref="A9:B9"/>
    <mergeCell ref="C9:D9"/>
    <mergeCell ref="A13:A14"/>
    <mergeCell ref="B13:B14"/>
    <mergeCell ref="D13:D14"/>
    <mergeCell ref="A1:H1"/>
    <mergeCell ref="A3:H3"/>
    <mergeCell ref="B4:E4"/>
    <mergeCell ref="B5:E5"/>
    <mergeCell ref="A6:H6"/>
    <mergeCell ref="A4:A5"/>
  </mergeCells>
  <phoneticPr fontId="12" type="noConversion"/>
  <pageMargins left="0.39370078740157499" right="0.39370078740157499" top="0.47244094488188998" bottom="0.47244094488188998" header="0.31496062992126" footer="0.31496062992126"/>
  <pageSetup paperSize="9" scale="9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/>
  <sheetData/>
  <phoneticPr fontId="12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phoneticPr fontId="12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 Claesen</cp:lastModifiedBy>
  <cp:revision>1</cp:revision>
  <cp:lastPrinted>2023-02-28T11:00:00Z</cp:lastPrinted>
  <dcterms:created xsi:type="dcterms:W3CDTF">2012-06-06T01:30:00Z</dcterms:created>
  <dcterms:modified xsi:type="dcterms:W3CDTF">2023-10-16T02:35:54Z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988BBAE2E91D4889A37CF7EB416D21C3</vt:lpwstr>
  </property>
</Properties>
</file>